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6615" windowHeight="5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7" i="1"/>
  <c r="B22"/>
  <c r="C47"/>
  <c r="G36"/>
  <c r="B48" s="1"/>
  <c r="B19"/>
  <c r="B50" l="1"/>
</calcChain>
</file>

<file path=xl/sharedStrings.xml><?xml version="1.0" encoding="utf-8"?>
<sst xmlns="http://schemas.openxmlformats.org/spreadsheetml/2006/main" count="67" uniqueCount="54">
  <si>
    <t>Bảng chi phí thi công phòng khám bệnh Hải Phú, Hải Lăng, Quảng Trị</t>
  </si>
  <si>
    <t xml:space="preserve">1) Thuê xe san ủi mặt bằng hạ cao độ 0,6m của hiên trước diện tích 180m2 </t>
  </si>
  <si>
    <t>2) Đổ bê tông nền hiên để lót gạch 150x10cm = 15m3 x400.000đ/ m3</t>
  </si>
  <si>
    <t>3) Lát gạch nền hiên 150m2 x 200.000đ /m2</t>
  </si>
  <si>
    <t>(1m2 gồm có : gạch lát + xi măng cát+ công thợ)</t>
  </si>
  <si>
    <t>4) Gia công mái tole kèo thép mái hiên 110m2 x 350.000đ /m2</t>
  </si>
  <si>
    <t>5) Thi công rảnh thoat nước, xây tường giữ đất quanh hiên</t>
  </si>
  <si>
    <t>A- bên ngoài</t>
  </si>
  <si>
    <t>B- Thi công phần trong nhà</t>
  </si>
  <si>
    <t>1) Đóng trần nhà 35m2 x 200.000đ /m2</t>
  </si>
  <si>
    <t>2) Ốp gạch quanh tường 110 m2 x 200.000đ /m2</t>
  </si>
  <si>
    <t>3) Lát gạch nền nhà 80 m2 x 200.000đ/m2</t>
  </si>
  <si>
    <t>4) Thay toàn bộ cửa nhôm kính 15m2 x 1.000.000đ/m2</t>
  </si>
  <si>
    <t>5) Thi công buồng WC Nam+ Nữ</t>
  </si>
  <si>
    <t>6) Quét lăn vôi lại toàn bộ ngôi nhà</t>
  </si>
  <si>
    <t>7) Đóng 6 giường bệnh trang bị ga, nệm, gối đầy đủ 6caix 1.500.000đ/cai</t>
  </si>
  <si>
    <t>8) Đóng 3 tủ đựng thuốc</t>
  </si>
  <si>
    <t>Tổng cộng chi phí</t>
  </si>
  <si>
    <t>Tổng thu</t>
  </si>
  <si>
    <t>Cúng dường thuốc nam (32 bao thuốc thang*5 bao thuốc viên + vận chuyển)</t>
  </si>
  <si>
    <t>Khoản đóng góp kinh phí xây Trung Tâm Chẩn Trị Y Học Cổ Truyền Thiện Lành kết hợp Tây Y Hải Lăng, Quảng Trị</t>
  </si>
  <si>
    <t>Bean Boy Mum Com</t>
  </si>
  <si>
    <t>Việt Hà</t>
  </si>
  <si>
    <t>(Phật tử)</t>
  </si>
  <si>
    <t>VND</t>
  </si>
  <si>
    <t>Kim-PD</t>
  </si>
  <si>
    <t>Thảo Ly</t>
  </si>
  <si>
    <t>Tiến-Nga</t>
  </si>
  <si>
    <t>Cty ViKhang</t>
  </si>
  <si>
    <t>C. Hoa</t>
  </si>
  <si>
    <t xml:space="preserve">Châu </t>
  </si>
  <si>
    <t>Ban Ấn Tống&amp;Diễm</t>
  </si>
  <si>
    <t>(Phật Đà)</t>
  </si>
  <si>
    <t>Tiến sỹ Giang</t>
  </si>
  <si>
    <t>Ngọc (Kim Nail)</t>
  </si>
  <si>
    <t>Ch Lệ (Nguyên Thủy)</t>
  </si>
  <si>
    <t>Oanh Phật tử</t>
  </si>
  <si>
    <t>Thi</t>
  </si>
  <si>
    <t>Lâm C Mai</t>
  </si>
  <si>
    <t>KIM Gold Coast Nail</t>
  </si>
  <si>
    <t>Ly Nail</t>
  </si>
  <si>
    <t>Mẹ Vivian Châu</t>
  </si>
  <si>
    <t>Bác xe Lăn Photo</t>
  </si>
  <si>
    <t>Chị Ngọc &amp; Wil</t>
  </si>
  <si>
    <t>(tỷ giá 16900</t>
  </si>
  <si>
    <t>(91*16900)</t>
  </si>
  <si>
    <t xml:space="preserve">Tổng số tiền chi vượt mức </t>
  </si>
  <si>
    <t>Lệ phí chuyển tiền 3 lần về Vnam từ Úc</t>
  </si>
  <si>
    <t>Tỷ Hòa</t>
  </si>
  <si>
    <t>9) 17% Thầu, điều phối, thiết kế &amp;  giám sát kỹ thuật thi công toàn công trình</t>
  </si>
  <si>
    <t xml:space="preserve">10) Máy lọc nước uống </t>
  </si>
  <si>
    <t>Anh Thành</t>
  </si>
  <si>
    <t>(Tình nguyện phục vụ cho tha nhân không lấy 17% phí tổng công trình)</t>
  </si>
  <si>
    <t>Tuyền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</si>
</sst>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/>
    <xf numFmtId="44" fontId="0" fillId="0" borderId="0" xfId="1" applyFont="1"/>
    <xf numFmtId="44" fontId="0" fillId="0" borderId="0" xfId="0" applyNumberFormat="1"/>
    <xf numFmtId="0" fontId="1" fillId="2" borderId="0" xfId="0" applyFont="1" applyFill="1"/>
    <xf numFmtId="3" fontId="1" fillId="2" borderId="0" xfId="0" applyNumberFormat="1" applyFont="1" applyFill="1"/>
    <xf numFmtId="3" fontId="0" fillId="2" borderId="0" xfId="0" applyNumberFormat="1" applyFont="1" applyFill="1"/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left"/>
    </xf>
    <xf numFmtId="3" fontId="4" fillId="2" borderId="0" xfId="0" applyNumberFormat="1" applyFont="1" applyFill="1"/>
    <xf numFmtId="0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topLeftCell="A21" workbookViewId="0">
      <selection activeCell="G31" sqref="G31"/>
    </sheetView>
  </sheetViews>
  <sheetFormatPr defaultRowHeight="15"/>
  <cols>
    <col min="1" max="1" width="67.42578125" bestFit="1" customWidth="1"/>
    <col min="2" max="2" width="11.140625" style="1" bestFit="1" customWidth="1"/>
    <col min="3" max="3" width="10.5703125" bestFit="1" customWidth="1"/>
    <col min="4" max="4" width="16.28515625" bestFit="1" customWidth="1"/>
    <col min="7" max="7" width="10.140625" bestFit="1" customWidth="1"/>
  </cols>
  <sheetData>
    <row r="1" spans="1:4">
      <c r="A1" t="s">
        <v>0</v>
      </c>
    </row>
    <row r="2" spans="1:4" ht="18.75">
      <c r="A2" s="4" t="s">
        <v>7</v>
      </c>
    </row>
    <row r="3" spans="1:4">
      <c r="A3" t="s">
        <v>1</v>
      </c>
      <c r="B3" s="1">
        <v>7000000</v>
      </c>
      <c r="C3" t="s">
        <v>24</v>
      </c>
    </row>
    <row r="4" spans="1:4">
      <c r="A4" t="s">
        <v>2</v>
      </c>
      <c r="B4" s="1">
        <v>6000000</v>
      </c>
    </row>
    <row r="5" spans="1:4">
      <c r="A5" t="s">
        <v>3</v>
      </c>
      <c r="B5" s="1">
        <v>30000000</v>
      </c>
      <c r="D5" t="s">
        <v>4</v>
      </c>
    </row>
    <row r="6" spans="1:4">
      <c r="A6" t="s">
        <v>5</v>
      </c>
      <c r="B6" s="1">
        <v>38500000</v>
      </c>
    </row>
    <row r="7" spans="1:4">
      <c r="A7" t="s">
        <v>6</v>
      </c>
      <c r="B7" s="1">
        <v>5000000</v>
      </c>
    </row>
    <row r="8" spans="1:4" ht="18.75">
      <c r="A8" s="4" t="s">
        <v>8</v>
      </c>
    </row>
    <row r="9" spans="1:4">
      <c r="A9" t="s">
        <v>9</v>
      </c>
      <c r="B9" s="1">
        <v>7000000</v>
      </c>
    </row>
    <row r="10" spans="1:4">
      <c r="A10" t="s">
        <v>10</v>
      </c>
      <c r="B10" s="1">
        <v>22000000</v>
      </c>
    </row>
    <row r="11" spans="1:4">
      <c r="A11" t="s">
        <v>11</v>
      </c>
      <c r="B11" s="1">
        <v>16000000</v>
      </c>
    </row>
    <row r="12" spans="1:4">
      <c r="A12" t="s">
        <v>12</v>
      </c>
      <c r="B12" s="1">
        <v>15000000</v>
      </c>
    </row>
    <row r="13" spans="1:4">
      <c r="A13" t="s">
        <v>13</v>
      </c>
      <c r="B13" s="1">
        <v>9000000</v>
      </c>
    </row>
    <row r="14" spans="1:4">
      <c r="A14" t="s">
        <v>14</v>
      </c>
      <c r="B14" s="1">
        <v>6000000</v>
      </c>
    </row>
    <row r="15" spans="1:4">
      <c r="A15" t="s">
        <v>15</v>
      </c>
      <c r="B15" s="1">
        <v>9000000</v>
      </c>
    </row>
    <row r="16" spans="1:4">
      <c r="A16" t="s">
        <v>16</v>
      </c>
      <c r="B16" s="1">
        <v>12000000</v>
      </c>
    </row>
    <row r="17" spans="1:9">
      <c r="A17" t="s">
        <v>49</v>
      </c>
      <c r="B17" s="1">
        <v>30500000</v>
      </c>
    </row>
    <row r="18" spans="1:9">
      <c r="A18" t="s">
        <v>50</v>
      </c>
      <c r="B18" s="1">
        <v>6000000</v>
      </c>
    </row>
    <row r="19" spans="1:9">
      <c r="A19" s="2" t="s">
        <v>17</v>
      </c>
      <c r="B19" s="1">
        <f>SUM(B3:B18)</f>
        <v>219000000</v>
      </c>
    </row>
    <row r="20" spans="1:9">
      <c r="A20" s="2" t="s">
        <v>19</v>
      </c>
      <c r="B20" s="1">
        <v>15000000</v>
      </c>
    </row>
    <row r="21" spans="1:9">
      <c r="A21" s="10" t="s">
        <v>47</v>
      </c>
      <c r="B21" s="9">
        <v>1550000</v>
      </c>
      <c r="C21" t="s">
        <v>45</v>
      </c>
    </row>
    <row r="22" spans="1:9">
      <c r="A22" s="7" t="s">
        <v>17</v>
      </c>
      <c r="B22" s="8">
        <f xml:space="preserve"> B19+B20+B21</f>
        <v>235550000</v>
      </c>
      <c r="C22" t="s">
        <v>24</v>
      </c>
    </row>
    <row r="23" spans="1:9">
      <c r="A23" s="13" t="s">
        <v>20</v>
      </c>
      <c r="B23" s="13"/>
      <c r="C23" s="13"/>
      <c r="D23" s="13"/>
    </row>
    <row r="24" spans="1:9">
      <c r="A24" t="s">
        <v>21</v>
      </c>
      <c r="B24"/>
      <c r="C24" s="5">
        <v>2500</v>
      </c>
      <c r="E24" t="s">
        <v>22</v>
      </c>
      <c r="F24" s="1" t="s">
        <v>23</v>
      </c>
      <c r="G24" s="1">
        <v>20000000</v>
      </c>
      <c r="H24" t="s">
        <v>24</v>
      </c>
    </row>
    <row r="25" spans="1:9">
      <c r="A25" t="s">
        <v>25</v>
      </c>
      <c r="B25"/>
      <c r="C25" s="5">
        <v>800</v>
      </c>
      <c r="E25" t="s">
        <v>26</v>
      </c>
      <c r="F25" t="s">
        <v>23</v>
      </c>
      <c r="G25" s="1">
        <v>5000000</v>
      </c>
      <c r="H25" t="s">
        <v>24</v>
      </c>
    </row>
    <row r="26" spans="1:9">
      <c r="A26" t="s">
        <v>27</v>
      </c>
      <c r="B26"/>
      <c r="C26" s="5">
        <v>2000</v>
      </c>
      <c r="E26" t="s">
        <v>28</v>
      </c>
      <c r="F26" s="1"/>
      <c r="G26" s="1">
        <v>10000000</v>
      </c>
      <c r="H26" t="s">
        <v>24</v>
      </c>
    </row>
    <row r="27" spans="1:9">
      <c r="A27" t="s">
        <v>29</v>
      </c>
      <c r="B27"/>
      <c r="C27" s="5">
        <v>400</v>
      </c>
      <c r="E27" t="s">
        <v>30</v>
      </c>
      <c r="F27" t="s">
        <v>23</v>
      </c>
      <c r="G27" s="1">
        <v>10000000</v>
      </c>
      <c r="H27" t="s">
        <v>24</v>
      </c>
    </row>
    <row r="28" spans="1:9">
      <c r="A28" t="s">
        <v>31</v>
      </c>
      <c r="B28"/>
      <c r="C28" s="5">
        <v>600</v>
      </c>
      <c r="D28" t="s">
        <v>32</v>
      </c>
      <c r="E28" t="s">
        <v>33</v>
      </c>
      <c r="G28" s="1">
        <v>5000000</v>
      </c>
      <c r="H28" t="s">
        <v>24</v>
      </c>
    </row>
    <row r="29" spans="1:9">
      <c r="A29" t="s">
        <v>34</v>
      </c>
      <c r="B29"/>
      <c r="C29" s="5">
        <v>200</v>
      </c>
      <c r="E29" t="s">
        <v>51</v>
      </c>
      <c r="G29" s="1">
        <v>30500000</v>
      </c>
      <c r="H29" t="s">
        <v>24</v>
      </c>
      <c r="I29" t="s">
        <v>52</v>
      </c>
    </row>
    <row r="30" spans="1:9">
      <c r="A30" t="s">
        <v>35</v>
      </c>
      <c r="B30"/>
      <c r="C30" s="5">
        <v>100</v>
      </c>
      <c r="E30" t="s">
        <v>53</v>
      </c>
      <c r="F30" t="s">
        <v>23</v>
      </c>
      <c r="G30" s="1">
        <v>5000000</v>
      </c>
    </row>
    <row r="31" spans="1:9">
      <c r="A31" t="s">
        <v>36</v>
      </c>
      <c r="B31"/>
      <c r="C31" s="5">
        <v>100</v>
      </c>
    </row>
    <row r="32" spans="1:9">
      <c r="A32" t="s">
        <v>37</v>
      </c>
      <c r="B32"/>
      <c r="C32" s="5">
        <v>50</v>
      </c>
    </row>
    <row r="33" spans="1:8">
      <c r="A33" t="s">
        <v>38</v>
      </c>
      <c r="B33"/>
      <c r="C33" s="5">
        <v>100</v>
      </c>
    </row>
    <row r="34" spans="1:8">
      <c r="A34" t="s">
        <v>39</v>
      </c>
      <c r="B34"/>
      <c r="C34" s="5">
        <v>300</v>
      </c>
    </row>
    <row r="35" spans="1:8">
      <c r="A35" t="s">
        <v>40</v>
      </c>
      <c r="B35"/>
      <c r="C35" s="5">
        <v>20</v>
      </c>
    </row>
    <row r="36" spans="1:8">
      <c r="A36" t="s">
        <v>41</v>
      </c>
      <c r="B36"/>
      <c r="C36" s="5">
        <v>5</v>
      </c>
      <c r="G36" s="1">
        <f>SUM(G24:G35)</f>
        <v>85500000</v>
      </c>
      <c r="H36" t="s">
        <v>24</v>
      </c>
    </row>
    <row r="37" spans="1:8">
      <c r="A37" t="s">
        <v>42</v>
      </c>
      <c r="B37"/>
      <c r="C37" s="5">
        <v>30</v>
      </c>
    </row>
    <row r="38" spans="1:8">
      <c r="A38" t="s">
        <v>43</v>
      </c>
      <c r="B38"/>
      <c r="C38" s="5">
        <v>200</v>
      </c>
    </row>
    <row r="39" spans="1:8">
      <c r="A39" t="s">
        <v>22</v>
      </c>
      <c r="B39"/>
      <c r="C39" s="5">
        <v>50</v>
      </c>
    </row>
    <row r="40" spans="1:8">
      <c r="A40" t="s">
        <v>48</v>
      </c>
      <c r="B40"/>
      <c r="C40" s="5">
        <v>80</v>
      </c>
    </row>
    <row r="41" spans="1:8">
      <c r="B41"/>
    </row>
    <row r="42" spans="1:8">
      <c r="B42"/>
    </row>
    <row r="43" spans="1:8">
      <c r="B43"/>
    </row>
    <row r="44" spans="1:8">
      <c r="B44"/>
    </row>
    <row r="45" spans="1:8">
      <c r="B45"/>
    </row>
    <row r="46" spans="1:8">
      <c r="B46"/>
    </row>
    <row r="47" spans="1:8">
      <c r="B47"/>
      <c r="C47" s="6">
        <f>SUM(C24:C46)</f>
        <v>7535</v>
      </c>
      <c r="D47" s="6">
        <f>C47*16900</f>
        <v>127341500</v>
      </c>
      <c r="E47" t="s">
        <v>44</v>
      </c>
    </row>
    <row r="48" spans="1:8">
      <c r="A48" s="7" t="s">
        <v>18</v>
      </c>
      <c r="B48" s="8">
        <f>+D47+G36</f>
        <v>212841500</v>
      </c>
    </row>
    <row r="49" spans="1:2">
      <c r="A49" s="3"/>
    </row>
    <row r="50" spans="1:2">
      <c r="A50" s="11" t="s">
        <v>46</v>
      </c>
      <c r="B50" s="12">
        <f>B22-B48</f>
        <v>22708500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binhcay</dc:creator>
  <cp:lastModifiedBy>user</cp:lastModifiedBy>
  <dcterms:created xsi:type="dcterms:W3CDTF">2018-08-23T11:18:59Z</dcterms:created>
  <dcterms:modified xsi:type="dcterms:W3CDTF">2018-09-04T04:13:55Z</dcterms:modified>
</cp:coreProperties>
</file>